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cuments\"/>
    </mc:Choice>
  </mc:AlternateContent>
  <bookViews>
    <workbookView xWindow="0" yWindow="0" windowWidth="17730" windowHeight="110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4" i="1"/>
  <c r="L164" i="1"/>
  <c r="L175" i="1" s="1"/>
  <c r="L155" i="1"/>
  <c r="L145" i="1"/>
  <c r="L137" i="1"/>
  <c r="L127" i="1"/>
  <c r="L138" i="1" s="1"/>
  <c r="L118" i="1"/>
  <c r="L108" i="1"/>
  <c r="L99" i="1"/>
  <c r="L89" i="1"/>
  <c r="L100" i="1" s="1"/>
  <c r="L81" i="1"/>
  <c r="L71" i="1"/>
  <c r="L61" i="1"/>
  <c r="L51" i="1"/>
  <c r="L62" i="1" s="1"/>
  <c r="L43" i="1"/>
  <c r="L33" i="1"/>
  <c r="L23" i="1"/>
  <c r="L13" i="1"/>
  <c r="L24" i="1" s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G193" i="1" s="1"/>
  <c r="F182" i="1"/>
  <c r="B175" i="1"/>
  <c r="A175" i="1"/>
  <c r="J174" i="1"/>
  <c r="I174" i="1"/>
  <c r="H174" i="1"/>
  <c r="G174" i="1"/>
  <c r="F174" i="1"/>
  <c r="B165" i="1"/>
  <c r="A165" i="1"/>
  <c r="J164" i="1"/>
  <c r="I164" i="1"/>
  <c r="I175" i="1" s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G156" i="1" s="1"/>
  <c r="F145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19" i="1" l="1"/>
  <c r="F44" i="1"/>
  <c r="J44" i="1"/>
  <c r="I62" i="1"/>
  <c r="I100" i="1"/>
  <c r="J138" i="1"/>
  <c r="H156" i="1"/>
  <c r="G175" i="1"/>
  <c r="I193" i="1"/>
  <c r="G138" i="1"/>
  <c r="I156" i="1"/>
  <c r="H44" i="1"/>
  <c r="G100" i="1"/>
  <c r="I119" i="1"/>
  <c r="H138" i="1"/>
  <c r="H175" i="1"/>
  <c r="J119" i="1"/>
  <c r="L44" i="1"/>
  <c r="L82" i="1"/>
  <c r="L119" i="1"/>
  <c r="L156" i="1"/>
  <c r="L193" i="1"/>
  <c r="J156" i="1"/>
  <c r="J175" i="1"/>
  <c r="H193" i="1"/>
  <c r="J193" i="1"/>
  <c r="G44" i="1"/>
  <c r="I44" i="1"/>
  <c r="F62" i="1"/>
  <c r="H62" i="1"/>
  <c r="J62" i="1"/>
  <c r="F82" i="1"/>
  <c r="J82" i="1"/>
  <c r="F100" i="1"/>
  <c r="H100" i="1"/>
  <c r="J100" i="1"/>
  <c r="I82" i="1"/>
  <c r="H82" i="1"/>
  <c r="G82" i="1"/>
  <c r="G62" i="1"/>
  <c r="F119" i="1"/>
  <c r="F138" i="1"/>
  <c r="F156" i="1"/>
  <c r="F175" i="1"/>
  <c r="F193" i="1"/>
  <c r="I24" i="1"/>
  <c r="F24" i="1"/>
  <c r="J24" i="1"/>
  <c r="H24" i="1"/>
  <c r="G24" i="1"/>
  <c r="L194" i="1" l="1"/>
  <c r="J194" i="1"/>
  <c r="I194" i="1"/>
  <c r="G194" i="1"/>
  <c r="F194" i="1"/>
  <c r="H194" i="1"/>
</calcChain>
</file>

<file path=xl/sharedStrings.xml><?xml version="1.0" encoding="utf-8"?>
<sst xmlns="http://schemas.openxmlformats.org/spreadsheetml/2006/main" count="239" uniqueCount="73">
  <si>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</si>
  <si>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</si>
  <si>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</si>
  <si>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</si>
  <si>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</si>
  <si>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</si>
  <si>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</si>
  <si>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</si>
  <si>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</si>
  <si>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</si>
  <si>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</si>
  <si>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</si>
  <si>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</si>
  <si>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</si>
  <si>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</si>
  <si>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</si>
  <si>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</si>
  <si>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</si>
  <si>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</si>
  <si>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</si>
  <si>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</si>
  <si>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</si>
  <si>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</si>
  <si>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</si>
  <si>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</si>
  <si>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</si>
  <si>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</si>
  <si>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</si>
  <si>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</si>
  <si>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</si>
  <si>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</si>
  <si>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</si>
  <si>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</si>
  <si>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</si>
  <si>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</si>
  <si>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</si>
  <si>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</si>
  <si>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</si>
  <si>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</si>
  <si>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</si>
  <si>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 xml:space="preserve"> </t>
  </si>
  <si>
    <t>картофельное пюре</t>
  </si>
  <si>
    <t>компот из сухофруктов</t>
  </si>
  <si>
    <t>омлет натуральный</t>
  </si>
  <si>
    <t>салат из зеленого горошка</t>
  </si>
  <si>
    <t>кофейный напиток</t>
  </si>
  <si>
    <t>масло сливочное порция</t>
  </si>
  <si>
    <t>макароны отварные</t>
  </si>
  <si>
    <t>котлета из говядины</t>
  </si>
  <si>
    <t>соус красный основной</t>
  </si>
  <si>
    <t>салат из свежих огурцов</t>
  </si>
  <si>
    <t>каша молочная вязкая с смаслом</t>
  </si>
  <si>
    <t>тефтели из говядины</t>
  </si>
  <si>
    <t>соус для запекания</t>
  </si>
  <si>
    <t>кисель</t>
  </si>
  <si>
    <t>салат из помидоров свежих</t>
  </si>
  <si>
    <t>сырники из творога</t>
  </si>
  <si>
    <t>гуляш из говядины</t>
  </si>
  <si>
    <t>суп молочный с крупой " Артек"</t>
  </si>
  <si>
    <t>сок</t>
  </si>
  <si>
    <t>сладкое</t>
  </si>
  <si>
    <t>рыба тушеная в томате с овощами</t>
  </si>
  <si>
    <t>птица тушеная в соусе с овощами</t>
  </si>
  <si>
    <t>компот из свежих фруктов</t>
  </si>
  <si>
    <t>булочка Творожная</t>
  </si>
  <si>
    <t>огурец свежий нарезка</t>
  </si>
  <si>
    <t xml:space="preserve">Рассольник" Ленинградский" на м/ б </t>
  </si>
  <si>
    <t>какао</t>
  </si>
  <si>
    <t xml:space="preserve">сыр </t>
  </si>
  <si>
    <t>салат из свежих овощей</t>
  </si>
  <si>
    <t>каша рассыпчатая с маслом</t>
  </si>
  <si>
    <t>кондитерское изделие</t>
  </si>
  <si>
    <t>Осипова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</si>
</sst>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186</v>
      </c>
      <c r="G6" s="40">
        <v>16.95</v>
      </c>
      <c r="H6" s="40">
        <v>29.73</v>
      </c>
      <c r="I6" s="40">
        <v>3.02</v>
      </c>
      <c r="J6" s="40">
        <v>347</v>
      </c>
      <c r="K6" s="41">
        <v>340</v>
      </c>
      <c r="L6" s="40">
        <v>54.57</v>
      </c>
    </row>
    <row r="7" spans="1:12" ht="15" x14ac:dyDescent="0.25">
      <c r="A7" s="23"/>
      <c r="B7" s="15"/>
      <c r="C7" s="11"/>
      <c r="D7" s="7" t="s">
        <v>26</v>
      </c>
      <c r="E7" s="42" t="s">
        <v>44</v>
      </c>
      <c r="F7" s="43">
        <v>60</v>
      </c>
      <c r="G7" s="43">
        <v>1.79</v>
      </c>
      <c r="H7" s="43">
        <v>3.12</v>
      </c>
      <c r="I7" s="43">
        <v>3.76</v>
      </c>
      <c r="J7" s="43">
        <v>50.16</v>
      </c>
      <c r="K7" s="44">
        <v>10</v>
      </c>
      <c r="L7" s="43">
        <v>17.14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2.9</v>
      </c>
      <c r="H8" s="43">
        <v>2.8</v>
      </c>
      <c r="I8" s="43">
        <v>14.9</v>
      </c>
      <c r="J8" s="43">
        <v>94</v>
      </c>
      <c r="K8" s="44">
        <v>692</v>
      </c>
      <c r="L8" s="43">
        <v>11.71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4.3499999999999996</v>
      </c>
      <c r="H9" s="43">
        <v>0.54</v>
      </c>
      <c r="I9" s="43">
        <v>21.17</v>
      </c>
      <c r="J9" s="43">
        <v>112.4</v>
      </c>
      <c r="K9" s="44"/>
      <c r="L9" s="43">
        <v>3.14</v>
      </c>
    </row>
    <row r="10" spans="1:12" ht="15" x14ac:dyDescent="0.25">
      <c r="A10" s="23"/>
      <c r="B10" s="15"/>
      <c r="C10" s="11"/>
      <c r="D10" s="7"/>
      <c r="E10" s="42" t="s">
        <v>46</v>
      </c>
      <c r="F10" s="43">
        <v>10</v>
      </c>
      <c r="G10" s="43">
        <v>0.1</v>
      </c>
      <c r="H10" s="43">
        <v>8.3000000000000007</v>
      </c>
      <c r="I10" s="43">
        <v>0.1</v>
      </c>
      <c r="J10" s="43">
        <v>75</v>
      </c>
      <c r="K10" s="44">
        <v>365</v>
      </c>
      <c r="L10" s="43">
        <v>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506</v>
      </c>
      <c r="G13" s="19">
        <f t="shared" ref="G13:J13" si="0">SUM(G6:G12)</f>
        <v>26.089999999999996</v>
      </c>
      <c r="H13" s="19">
        <f t="shared" si="0"/>
        <v>44.489999999999995</v>
      </c>
      <c r="I13" s="19">
        <f t="shared" si="0"/>
        <v>42.95</v>
      </c>
      <c r="J13" s="19">
        <f t="shared" si="0"/>
        <v>678.56</v>
      </c>
      <c r="K13" s="25"/>
      <c r="L13" s="19">
        <f t="shared" ref="L13" si="1">SUM(L6:L12)</f>
        <v>100.56000000000002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506</v>
      </c>
      <c r="G24" s="32">
        <f t="shared" ref="G24:J24" si="4">G13+G23</f>
        <v>26.089999999999996</v>
      </c>
      <c r="H24" s="32">
        <f t="shared" si="4"/>
        <v>44.489999999999995</v>
      </c>
      <c r="I24" s="32">
        <f t="shared" si="4"/>
        <v>42.95</v>
      </c>
      <c r="J24" s="32">
        <f t="shared" si="4"/>
        <v>678.56</v>
      </c>
      <c r="K24" s="32"/>
      <c r="L24" s="32">
        <f t="shared" ref="L24" si="5">L13+L23</f>
        <v>100.56000000000002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185</v>
      </c>
      <c r="G25" s="40">
        <v>6.5</v>
      </c>
      <c r="H25" s="40">
        <v>4.4000000000000004</v>
      </c>
      <c r="I25" s="40">
        <v>40</v>
      </c>
      <c r="J25" s="40">
        <v>233</v>
      </c>
      <c r="K25" s="41">
        <v>357</v>
      </c>
      <c r="L25" s="40">
        <v>10.99</v>
      </c>
    </row>
    <row r="26" spans="1:12" ht="15.75" thickBot="1" x14ac:dyDescent="0.3">
      <c r="A26" s="14"/>
      <c r="B26" s="15"/>
      <c r="C26" s="11"/>
      <c r="D26" s="8"/>
      <c r="E26" s="51" t="s">
        <v>49</v>
      </c>
      <c r="F26" s="52">
        <v>30</v>
      </c>
      <c r="G26" s="52">
        <v>0.4</v>
      </c>
      <c r="H26" s="52">
        <v>1.4</v>
      </c>
      <c r="I26" s="52">
        <v>2</v>
      </c>
      <c r="J26" s="52">
        <v>23</v>
      </c>
      <c r="K26" s="53">
        <v>593</v>
      </c>
      <c r="L26" s="52">
        <v>3.67</v>
      </c>
    </row>
    <row r="27" spans="1:12" ht="15" x14ac:dyDescent="0.25">
      <c r="A27" s="14"/>
      <c r="B27" s="15"/>
      <c r="C27" s="11"/>
      <c r="D27" s="5" t="s">
        <v>21</v>
      </c>
      <c r="E27" s="42" t="s">
        <v>48</v>
      </c>
      <c r="F27" s="43">
        <v>50</v>
      </c>
      <c r="G27" s="43">
        <v>5</v>
      </c>
      <c r="H27" s="43">
        <v>5.0999999999999996</v>
      </c>
      <c r="I27" s="43">
        <v>8.4</v>
      </c>
      <c r="J27" s="43">
        <v>80</v>
      </c>
      <c r="K27" s="44">
        <v>451</v>
      </c>
      <c r="L27" s="43">
        <v>41.74</v>
      </c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200</v>
      </c>
      <c r="G28" s="43">
        <v>0.2</v>
      </c>
      <c r="H28" s="43">
        <v>0</v>
      </c>
      <c r="I28" s="43">
        <v>9.1</v>
      </c>
      <c r="J28" s="43">
        <v>36</v>
      </c>
      <c r="K28" s="44">
        <v>685</v>
      </c>
      <c r="L28" s="43">
        <v>1.53</v>
      </c>
    </row>
    <row r="29" spans="1:12" ht="15" x14ac:dyDescent="0.25">
      <c r="A29" s="14"/>
      <c r="B29" s="15"/>
      <c r="C29" s="11"/>
      <c r="D29" s="7" t="s">
        <v>23</v>
      </c>
      <c r="E29" s="42" t="s">
        <v>23</v>
      </c>
      <c r="F29" s="43">
        <v>50</v>
      </c>
      <c r="G29" s="43">
        <v>4.3499999999999996</v>
      </c>
      <c r="H29" s="43">
        <v>0.54</v>
      </c>
      <c r="I29" s="43">
        <v>21.17</v>
      </c>
      <c r="J29" s="43">
        <v>112.4</v>
      </c>
      <c r="K29" s="44"/>
      <c r="L29" s="43">
        <v>3.14</v>
      </c>
    </row>
    <row r="30" spans="1:12" ht="15" x14ac:dyDescent="0.25">
      <c r="A30" s="14"/>
      <c r="B30" s="15"/>
      <c r="C30" s="11"/>
      <c r="D30" s="7" t="s">
        <v>26</v>
      </c>
      <c r="E30" s="42" t="s">
        <v>50</v>
      </c>
      <c r="F30" s="43">
        <v>60</v>
      </c>
      <c r="G30" s="43">
        <v>0.5</v>
      </c>
      <c r="H30" s="43">
        <v>2.7</v>
      </c>
      <c r="I30" s="43">
        <v>1.8</v>
      </c>
      <c r="J30" s="43">
        <v>35</v>
      </c>
      <c r="K30" s="44">
        <v>16</v>
      </c>
      <c r="L30" s="43">
        <v>22.92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575</v>
      </c>
      <c r="G33" s="19">
        <f t="shared" ref="G33" si="6">SUM(G25:G32)</f>
        <v>16.95</v>
      </c>
      <c r="H33" s="19">
        <f t="shared" ref="H33" si="7">SUM(H25:H32)</f>
        <v>14.14</v>
      </c>
      <c r="I33" s="19">
        <f t="shared" ref="I33" si="8">SUM(I25:I32)</f>
        <v>82.47</v>
      </c>
      <c r="J33" s="19">
        <f t="shared" ref="J33:L33" si="9">SUM(J25:J32)</f>
        <v>519.4</v>
      </c>
      <c r="K33" s="25"/>
      <c r="L33" s="19">
        <f t="shared" si="9"/>
        <v>83.990000000000009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25">
      <c r="A44" s="33">
        <f>A25</f>
        <v>1</v>
      </c>
      <c r="B44" s="33">
        <v>1</v>
      </c>
      <c r="C44" s="54" t="s">
        <v>4</v>
      </c>
      <c r="D44" s="55"/>
      <c r="E44" s="31"/>
      <c r="F44" s="32">
        <f>F33+F43</f>
        <v>575</v>
      </c>
      <c r="G44" s="32">
        <f t="shared" ref="G44" si="14">G33+G43</f>
        <v>16.95</v>
      </c>
      <c r="H44" s="32">
        <f t="shared" ref="H44" si="15">H33+H43</f>
        <v>14.14</v>
      </c>
      <c r="I44" s="32">
        <f t="shared" ref="I44" si="16">I33+I43</f>
        <v>82.47</v>
      </c>
      <c r="J44" s="32">
        <f t="shared" ref="J44:L44" si="17">J33+J43</f>
        <v>519.4</v>
      </c>
      <c r="K44" s="32"/>
      <c r="L44" s="32">
        <f t="shared" si="17"/>
        <v>83.990000000000009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51</v>
      </c>
      <c r="F45" s="40">
        <v>200</v>
      </c>
      <c r="G45" s="40">
        <v>5.2</v>
      </c>
      <c r="H45" s="40">
        <v>7.2</v>
      </c>
      <c r="I45" s="40">
        <v>35.200000000000003</v>
      </c>
      <c r="J45" s="40">
        <v>229</v>
      </c>
      <c r="K45" s="41">
        <v>302</v>
      </c>
      <c r="L45" s="40">
        <v>20.329999999999998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0.5</v>
      </c>
      <c r="H46" s="43">
        <v>0.1</v>
      </c>
      <c r="I46" s="43">
        <v>30.9</v>
      </c>
      <c r="J46" s="43">
        <v>123</v>
      </c>
      <c r="K46" s="44">
        <v>639</v>
      </c>
      <c r="L46" s="43">
        <v>6.64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50</v>
      </c>
      <c r="G47" s="43">
        <v>4.3499999999999996</v>
      </c>
      <c r="H47" s="43">
        <v>0.54</v>
      </c>
      <c r="I47" s="43">
        <v>21.17</v>
      </c>
      <c r="J47" s="43">
        <v>112.4</v>
      </c>
      <c r="K47" s="44"/>
      <c r="L47" s="43">
        <v>3.14</v>
      </c>
    </row>
    <row r="48" spans="1:12" ht="15" x14ac:dyDescent="0.25">
      <c r="A48" s="23"/>
      <c r="B48" s="15"/>
      <c r="C48" s="11"/>
      <c r="D48" s="7" t="s">
        <v>24</v>
      </c>
      <c r="E48" s="42" t="s">
        <v>24</v>
      </c>
      <c r="F48" s="43">
        <v>100</v>
      </c>
      <c r="G48" s="43">
        <v>0.4</v>
      </c>
      <c r="H48" s="43">
        <v>0</v>
      </c>
      <c r="I48" s="43">
        <v>11.3</v>
      </c>
      <c r="J48" s="43">
        <v>46</v>
      </c>
      <c r="K48" s="44"/>
      <c r="L48" s="43">
        <v>21.33</v>
      </c>
    </row>
    <row r="49" spans="1:12" ht="15" x14ac:dyDescent="0.25">
      <c r="A49" s="23"/>
      <c r="B49" s="15"/>
      <c r="C49" s="11"/>
      <c r="D49" s="7"/>
      <c r="E49" s="42" t="s">
        <v>68</v>
      </c>
      <c r="F49" s="43">
        <v>15</v>
      </c>
      <c r="G49" s="43">
        <v>3.95</v>
      </c>
      <c r="H49" s="43">
        <v>3.99</v>
      </c>
      <c r="I49" s="43">
        <v>0</v>
      </c>
      <c r="J49" s="43">
        <v>52.5</v>
      </c>
      <c r="K49" s="44">
        <v>366</v>
      </c>
      <c r="L49" s="43">
        <v>15.42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SUM(F45:F50)</f>
        <v>565</v>
      </c>
      <c r="G51" s="19">
        <f>SUM(G45:G50)</f>
        <v>14.400000000000002</v>
      </c>
      <c r="H51" s="19">
        <f>SUM(H45:H50)</f>
        <v>11.83</v>
      </c>
      <c r="I51" s="19">
        <f>SUM(I45:I50)</f>
        <v>98.57</v>
      </c>
      <c r="J51" s="19">
        <f>SUM(J45:J50)</f>
        <v>562.9</v>
      </c>
      <c r="K51" s="25"/>
      <c r="L51" s="19">
        <f>SUM(L45:L50)</f>
        <v>66.86</v>
      </c>
    </row>
    <row r="52" spans="1:12" ht="15" x14ac:dyDescent="0.25">
      <c r="A52" s="26">
        <f>A45</f>
        <v>1</v>
      </c>
      <c r="B52" s="13">
        <f>B45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A45</f>
        <v>1</v>
      </c>
      <c r="B62" s="30">
        <f>B45</f>
        <v>3</v>
      </c>
      <c r="C62" s="54" t="s">
        <v>4</v>
      </c>
      <c r="D62" s="55"/>
      <c r="E62" s="31"/>
      <c r="F62" s="32">
        <f>F51+F61</f>
        <v>565</v>
      </c>
      <c r="G62" s="32">
        <f t="shared" ref="G62" si="22">G51+G61</f>
        <v>14.400000000000002</v>
      </c>
      <c r="H62" s="32">
        <f t="shared" ref="H62" si="23">H51+H61</f>
        <v>11.83</v>
      </c>
      <c r="I62" s="32">
        <f t="shared" ref="I62" si="24">I51+I61</f>
        <v>98.57</v>
      </c>
      <c r="J62" s="32">
        <f t="shared" ref="J62:L62" si="25">J51+J61</f>
        <v>562.9</v>
      </c>
      <c r="K62" s="32"/>
      <c r="L62" s="32">
        <f t="shared" si="25"/>
        <v>66.86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60</v>
      </c>
      <c r="G63" s="40">
        <v>8</v>
      </c>
      <c r="H63" s="40">
        <v>12.5</v>
      </c>
      <c r="I63" s="40">
        <v>10.7</v>
      </c>
      <c r="J63" s="40">
        <v>190</v>
      </c>
      <c r="K63" s="41">
        <v>461</v>
      </c>
      <c r="L63" s="40">
        <v>44.33</v>
      </c>
    </row>
    <row r="64" spans="1:12" ht="15.75" thickBot="1" x14ac:dyDescent="0.3">
      <c r="A64" s="23"/>
      <c r="B64" s="15"/>
      <c r="C64" s="11"/>
      <c r="D64" s="8"/>
      <c r="E64" s="42" t="s">
        <v>53</v>
      </c>
      <c r="F64" s="43">
        <v>30</v>
      </c>
      <c r="G64" s="52">
        <v>0.4</v>
      </c>
      <c r="H64" s="52">
        <v>1.4</v>
      </c>
      <c r="I64" s="52">
        <v>2</v>
      </c>
      <c r="J64" s="52">
        <v>23</v>
      </c>
      <c r="K64" s="53">
        <v>593</v>
      </c>
      <c r="L64" s="52">
        <v>3.67</v>
      </c>
    </row>
    <row r="65" spans="1:12" ht="15" x14ac:dyDescent="0.25">
      <c r="A65" s="23"/>
      <c r="B65" s="15"/>
      <c r="C65" s="11"/>
      <c r="D65" s="5" t="s">
        <v>21</v>
      </c>
      <c r="E65" s="42" t="s">
        <v>41</v>
      </c>
      <c r="F65" s="43">
        <v>200</v>
      </c>
      <c r="G65" s="52">
        <v>4.0999999999999996</v>
      </c>
      <c r="H65" s="52">
        <v>6.3</v>
      </c>
      <c r="I65" s="52">
        <v>26.7</v>
      </c>
      <c r="J65" s="52">
        <v>187</v>
      </c>
      <c r="K65" s="53">
        <v>520</v>
      </c>
      <c r="L65" s="52">
        <v>12.87</v>
      </c>
    </row>
    <row r="66" spans="1:12" ht="15" x14ac:dyDescent="0.25">
      <c r="A66" s="23"/>
      <c r="B66" s="15"/>
      <c r="C66" s="11"/>
      <c r="D66" s="7" t="s">
        <v>22</v>
      </c>
      <c r="E66" s="42" t="s">
        <v>54</v>
      </c>
      <c r="F66" s="43">
        <v>200</v>
      </c>
      <c r="G66" s="43">
        <v>0</v>
      </c>
      <c r="H66" s="43">
        <v>0</v>
      </c>
      <c r="I66" s="43">
        <v>20</v>
      </c>
      <c r="J66" s="43">
        <v>76</v>
      </c>
      <c r="K66" s="44">
        <v>648</v>
      </c>
      <c r="L66" s="43">
        <v>4.34</v>
      </c>
    </row>
    <row r="67" spans="1:12" ht="15" x14ac:dyDescent="0.25">
      <c r="A67" s="23"/>
      <c r="B67" s="15"/>
      <c r="C67" s="11"/>
      <c r="D67" s="7" t="s">
        <v>23</v>
      </c>
      <c r="E67" s="42" t="s">
        <v>23</v>
      </c>
      <c r="F67" s="43">
        <v>50</v>
      </c>
      <c r="G67" s="43">
        <v>4.3499999999999996</v>
      </c>
      <c r="H67" s="43">
        <v>0.54</v>
      </c>
      <c r="I67" s="43">
        <v>21.17</v>
      </c>
      <c r="J67" s="43">
        <v>112.4</v>
      </c>
      <c r="K67" s="44"/>
      <c r="L67" s="43">
        <v>3.14</v>
      </c>
    </row>
    <row r="68" spans="1:12" ht="15" x14ac:dyDescent="0.25">
      <c r="A68" s="23"/>
      <c r="B68" s="15"/>
      <c r="C68" s="11"/>
      <c r="D68" s="7" t="s">
        <v>26</v>
      </c>
      <c r="E68" s="42" t="s">
        <v>55</v>
      </c>
      <c r="F68" s="43">
        <v>60</v>
      </c>
      <c r="G68" s="43">
        <v>0.6</v>
      </c>
      <c r="H68" s="43">
        <v>3</v>
      </c>
      <c r="I68" s="43">
        <v>29</v>
      </c>
      <c r="J68" s="43">
        <v>43</v>
      </c>
      <c r="K68" s="44">
        <v>19</v>
      </c>
      <c r="L68" s="43">
        <v>17.3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600</v>
      </c>
      <c r="G71" s="19">
        <f t="shared" ref="G71" si="26">SUM(G63:G70)</f>
        <v>17.450000000000003</v>
      </c>
      <c r="H71" s="19">
        <f t="shared" ref="H71" si="27">SUM(H63:H70)</f>
        <v>23.74</v>
      </c>
      <c r="I71" s="19">
        <f t="shared" ref="I71" si="28">SUM(I63:I70)</f>
        <v>109.57</v>
      </c>
      <c r="J71" s="19">
        <f t="shared" ref="J71:L71" si="29">SUM(J63:J70)</f>
        <v>631.4</v>
      </c>
      <c r="K71" s="25"/>
      <c r="L71" s="19">
        <f t="shared" si="29"/>
        <v>85.649999999999991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3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3" ht="15.75" customHeight="1" thickBot="1" x14ac:dyDescent="0.25">
      <c r="A82" s="29">
        <f>A63</f>
        <v>1</v>
      </c>
      <c r="B82" s="30">
        <f>B63</f>
        <v>4</v>
      </c>
      <c r="C82" s="54" t="s">
        <v>4</v>
      </c>
      <c r="D82" s="55"/>
      <c r="E82" s="31"/>
      <c r="F82" s="32">
        <f>F71+F81</f>
        <v>600</v>
      </c>
      <c r="G82" s="32">
        <f t="shared" ref="G82" si="34">G71+G81</f>
        <v>17.450000000000003</v>
      </c>
      <c r="H82" s="32">
        <f t="shared" ref="H82" si="35">H71+H81</f>
        <v>23.74</v>
      </c>
      <c r="I82" s="32">
        <f t="shared" ref="I82" si="36">I71+I81</f>
        <v>109.57</v>
      </c>
      <c r="J82" s="32">
        <f t="shared" ref="J82:L82" si="37">J71+J81</f>
        <v>631.4</v>
      </c>
      <c r="K82" s="32"/>
      <c r="L82" s="32">
        <f t="shared" si="37"/>
        <v>85.649999999999991</v>
      </c>
    </row>
    <row r="83" spans="1:13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56</v>
      </c>
      <c r="F83" s="40">
        <v>160</v>
      </c>
      <c r="G83" s="40">
        <v>31.6</v>
      </c>
      <c r="H83" s="40">
        <v>6.3</v>
      </c>
      <c r="I83" s="40">
        <v>37.200000000000003</v>
      </c>
      <c r="J83" s="40">
        <v>335</v>
      </c>
      <c r="K83" s="41">
        <v>294</v>
      </c>
      <c r="L83" s="40">
        <v>82.29</v>
      </c>
    </row>
    <row r="84" spans="1:13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0.2</v>
      </c>
      <c r="H84" s="43">
        <v>0</v>
      </c>
      <c r="I84" s="43">
        <v>9.1</v>
      </c>
      <c r="J84" s="43">
        <v>36</v>
      </c>
      <c r="K84" s="44">
        <v>685</v>
      </c>
      <c r="L84" s="43">
        <v>1.53</v>
      </c>
    </row>
    <row r="85" spans="1:13" ht="15" x14ac:dyDescent="0.25">
      <c r="A85" s="23"/>
      <c r="B85" s="15"/>
      <c r="C85" s="11"/>
      <c r="D85" s="7" t="s">
        <v>23</v>
      </c>
      <c r="E85" s="42" t="s">
        <v>23</v>
      </c>
      <c r="F85" s="43">
        <v>50</v>
      </c>
      <c r="G85" s="43">
        <v>4.3499999999999996</v>
      </c>
      <c r="H85" s="43">
        <v>0.54</v>
      </c>
      <c r="I85" s="43">
        <v>21.17</v>
      </c>
      <c r="J85" s="43">
        <v>112.4</v>
      </c>
      <c r="K85" s="44"/>
      <c r="L85" s="43">
        <v>3.14</v>
      </c>
    </row>
    <row r="86" spans="1:13" ht="15" x14ac:dyDescent="0.25">
      <c r="A86" s="23"/>
      <c r="B86" s="15"/>
      <c r="C86" s="11"/>
      <c r="D86" s="7" t="s">
        <v>24</v>
      </c>
      <c r="E86" s="42" t="s">
        <v>24</v>
      </c>
      <c r="F86" s="43">
        <v>100</v>
      </c>
      <c r="G86" s="43">
        <v>0.4</v>
      </c>
      <c r="H86" s="43">
        <v>0</v>
      </c>
      <c r="I86" s="43">
        <v>11.3</v>
      </c>
      <c r="J86" s="43">
        <v>46</v>
      </c>
      <c r="K86" s="44"/>
      <c r="L86" s="43">
        <v>21.33</v>
      </c>
      <c r="M86" s="43"/>
    </row>
    <row r="87" spans="1:13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3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3" ht="15" x14ac:dyDescent="0.25">
      <c r="A89" s="24"/>
      <c r="B89" s="17"/>
      <c r="C89" s="8"/>
      <c r="D89" s="18" t="s">
        <v>33</v>
      </c>
      <c r="E89" s="9"/>
      <c r="F89" s="19">
        <f>SUM(F83:F88)</f>
        <v>510</v>
      </c>
      <c r="G89" s="19">
        <f t="shared" ref="G89" si="38">SUM(G83:G88)</f>
        <v>36.549999999999997</v>
      </c>
      <c r="H89" s="19">
        <f t="shared" ref="H89" si="39">SUM(H83:H88)</f>
        <v>6.84</v>
      </c>
      <c r="I89" s="19">
        <f t="shared" ref="I89" si="40">SUM(I83:I88)</f>
        <v>78.77</v>
      </c>
      <c r="J89" s="19">
        <f t="shared" ref="J89:L89" si="41">SUM(J83:J88)</f>
        <v>529.4</v>
      </c>
      <c r="K89" s="25"/>
      <c r="L89" s="19">
        <f t="shared" si="41"/>
        <v>108.29</v>
      </c>
    </row>
    <row r="90" spans="1:13" ht="15" x14ac:dyDescent="0.25">
      <c r="A90" s="26">
        <f>A83</f>
        <v>1</v>
      </c>
      <c r="B90" s="13">
        <f>B83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3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3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3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3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3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3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A83</f>
        <v>1</v>
      </c>
      <c r="B100" s="30">
        <f>B83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46">G89+G99</f>
        <v>36.549999999999997</v>
      </c>
      <c r="H100" s="32">
        <f t="shared" ref="H100" si="47">H89+H99</f>
        <v>6.84</v>
      </c>
      <c r="I100" s="32">
        <f t="shared" ref="I100" si="48">I89+I99</f>
        <v>78.77</v>
      </c>
      <c r="J100" s="32">
        <f t="shared" ref="J100:L100" si="49">J89+J99</f>
        <v>529.4</v>
      </c>
      <c r="K100" s="32"/>
      <c r="L100" s="32">
        <f t="shared" si="49"/>
        <v>108.29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80</v>
      </c>
      <c r="G101" s="40">
        <v>11.04</v>
      </c>
      <c r="H101" s="40">
        <v>11.44</v>
      </c>
      <c r="I101" s="40">
        <v>2.48</v>
      </c>
      <c r="J101" s="40">
        <v>157.6</v>
      </c>
      <c r="K101" s="41">
        <v>437</v>
      </c>
      <c r="L101" s="40">
        <v>68.709999999999994</v>
      </c>
    </row>
    <row r="102" spans="1:12" ht="15" x14ac:dyDescent="0.25">
      <c r="A102" s="23"/>
      <c r="B102" s="15"/>
      <c r="C102" s="11"/>
      <c r="D102" s="5" t="s">
        <v>21</v>
      </c>
      <c r="E102" s="42" t="s">
        <v>70</v>
      </c>
      <c r="F102" s="43">
        <v>180</v>
      </c>
      <c r="G102" s="43">
        <v>10.6</v>
      </c>
      <c r="H102" s="43">
        <v>6.8</v>
      </c>
      <c r="I102" s="43">
        <v>46.3</v>
      </c>
      <c r="J102" s="43">
        <v>312</v>
      </c>
      <c r="K102" s="44">
        <v>297</v>
      </c>
      <c r="L102" s="43">
        <v>12.86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2.9</v>
      </c>
      <c r="H103" s="43">
        <v>2.8</v>
      </c>
      <c r="I103" s="43">
        <v>14.9</v>
      </c>
      <c r="J103" s="43">
        <v>94</v>
      </c>
      <c r="K103" s="44">
        <v>692</v>
      </c>
      <c r="L103" s="43">
        <v>11.71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50</v>
      </c>
      <c r="G104" s="43">
        <v>4.3499999999999996</v>
      </c>
      <c r="H104" s="43">
        <v>0.54</v>
      </c>
      <c r="I104" s="43">
        <v>21.17</v>
      </c>
      <c r="J104" s="43">
        <v>112.4</v>
      </c>
      <c r="K104" s="44"/>
      <c r="L104" s="43">
        <v>3.14</v>
      </c>
    </row>
    <row r="105" spans="1:12" ht="15" x14ac:dyDescent="0.25">
      <c r="A105" s="23"/>
      <c r="B105" s="15"/>
      <c r="C105" s="11"/>
      <c r="D105" s="7" t="s">
        <v>26</v>
      </c>
      <c r="E105" s="42" t="s">
        <v>69</v>
      </c>
      <c r="F105" s="43">
        <v>60</v>
      </c>
      <c r="G105" s="43">
        <v>0</v>
      </c>
      <c r="H105" s="43">
        <v>1.55</v>
      </c>
      <c r="I105" s="43">
        <v>3.25</v>
      </c>
      <c r="J105" s="43">
        <v>22.5</v>
      </c>
      <c r="K105" s="44"/>
      <c r="L105" s="43">
        <v>6.25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0">SUM(G101:G107)</f>
        <v>28.89</v>
      </c>
      <c r="H108" s="19">
        <f t="shared" si="50"/>
        <v>23.13</v>
      </c>
      <c r="I108" s="19">
        <f t="shared" si="50"/>
        <v>88.1</v>
      </c>
      <c r="J108" s="19">
        <f t="shared" si="50"/>
        <v>698.5</v>
      </c>
      <c r="K108" s="25"/>
      <c r="L108" s="19">
        <f t="shared" ref="L108" si="51">SUM(L101:L107)</f>
        <v>102.67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4">G108+G118</f>
        <v>28.89</v>
      </c>
      <c r="H119" s="32">
        <f t="shared" ref="H119" si="55">H108+H118</f>
        <v>23.13</v>
      </c>
      <c r="I119" s="32">
        <f t="shared" ref="I119" si="56">I108+I118</f>
        <v>88.1</v>
      </c>
      <c r="J119" s="32">
        <f t="shared" ref="J119:L119" si="57">J108+J118</f>
        <v>698.5</v>
      </c>
      <c r="K119" s="32"/>
      <c r="L119" s="32">
        <f t="shared" si="57"/>
        <v>102.67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250</v>
      </c>
      <c r="G120" s="40">
        <v>5.2</v>
      </c>
      <c r="H120" s="40">
        <v>6.9</v>
      </c>
      <c r="I120" s="40">
        <v>15.95</v>
      </c>
      <c r="J120" s="40">
        <v>180.57</v>
      </c>
      <c r="K120" s="41">
        <v>132</v>
      </c>
      <c r="L120" s="40">
        <v>38.57</v>
      </c>
    </row>
    <row r="121" spans="1:12" ht="15" x14ac:dyDescent="0.25">
      <c r="A121" s="14"/>
      <c r="B121" s="15"/>
      <c r="C121" s="11"/>
      <c r="D121" s="6" t="s">
        <v>26</v>
      </c>
      <c r="E121" s="42" t="s">
        <v>69</v>
      </c>
      <c r="F121" s="43">
        <v>60</v>
      </c>
      <c r="G121" s="43">
        <v>4.0199999999999996</v>
      </c>
      <c r="H121" s="43">
        <v>5.96</v>
      </c>
      <c r="I121" s="43">
        <v>23.51</v>
      </c>
      <c r="J121" s="43">
        <v>163.37</v>
      </c>
      <c r="K121" s="44">
        <v>19</v>
      </c>
      <c r="L121" s="43">
        <v>22.92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3.3</v>
      </c>
      <c r="H122" s="43">
        <v>3.1</v>
      </c>
      <c r="I122" s="43">
        <v>13.6</v>
      </c>
      <c r="J122" s="43">
        <v>95</v>
      </c>
      <c r="K122" s="44">
        <v>693</v>
      </c>
      <c r="L122" s="43">
        <v>22.04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4.3499999999999996</v>
      </c>
      <c r="H123" s="43">
        <v>0.54</v>
      </c>
      <c r="I123" s="43">
        <v>21.17</v>
      </c>
      <c r="J123" s="43">
        <v>112.4</v>
      </c>
      <c r="K123" s="44"/>
      <c r="L123" s="43">
        <v>3.14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8">SUM(G120:G126)</f>
        <v>16.869999999999997</v>
      </c>
      <c r="H127" s="19">
        <f t="shared" si="58"/>
        <v>16.5</v>
      </c>
      <c r="I127" s="19">
        <f t="shared" si="58"/>
        <v>74.23</v>
      </c>
      <c r="J127" s="19">
        <f t="shared" si="58"/>
        <v>551.34</v>
      </c>
      <c r="K127" s="25"/>
      <c r="L127" s="19">
        <f t="shared" ref="L127" si="59">SUM(L120:L126)</f>
        <v>86.67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2">G127+G137</f>
        <v>16.869999999999997</v>
      </c>
      <c r="H138" s="32">
        <f t="shared" ref="H138" si="63">H127+H137</f>
        <v>16.5</v>
      </c>
      <c r="I138" s="32">
        <f t="shared" ref="I138" si="64">I127+I137</f>
        <v>74.23</v>
      </c>
      <c r="J138" s="32">
        <f t="shared" ref="J138:L138" si="65">J127+J137</f>
        <v>551.34</v>
      </c>
      <c r="K138" s="32"/>
      <c r="L138" s="32">
        <f t="shared" si="65"/>
        <v>86.67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5.5</v>
      </c>
      <c r="H139" s="40">
        <v>5.2</v>
      </c>
      <c r="I139" s="40">
        <v>20.5</v>
      </c>
      <c r="J139" s="40">
        <v>150</v>
      </c>
      <c r="K139" s="41">
        <v>161</v>
      </c>
      <c r="L139" s="40">
        <v>16.809999999999999</v>
      </c>
    </row>
    <row r="140" spans="1:12" ht="15" x14ac:dyDescent="0.25">
      <c r="A140" s="23"/>
      <c r="B140" s="15"/>
      <c r="C140" s="11"/>
      <c r="D140" s="7" t="s">
        <v>22</v>
      </c>
      <c r="E140" s="42" t="s">
        <v>59</v>
      </c>
      <c r="F140" s="43">
        <v>200</v>
      </c>
      <c r="G140" s="43">
        <v>0.1</v>
      </c>
      <c r="H140" s="43">
        <v>0.1</v>
      </c>
      <c r="I140" s="43">
        <v>24</v>
      </c>
      <c r="J140" s="43">
        <v>94</v>
      </c>
      <c r="K140" s="44"/>
      <c r="L140" s="43">
        <v>12.06</v>
      </c>
    </row>
    <row r="141" spans="1:12" ht="15.75" customHeight="1" x14ac:dyDescent="0.25">
      <c r="A141" s="23"/>
      <c r="B141" s="15"/>
      <c r="C141" s="11"/>
      <c r="D141" s="7" t="s">
        <v>23</v>
      </c>
      <c r="E141" s="42" t="s">
        <v>23</v>
      </c>
      <c r="F141" s="43">
        <v>50</v>
      </c>
      <c r="G141" s="43">
        <v>4.3499999999999996</v>
      </c>
      <c r="H141" s="43">
        <v>0.54</v>
      </c>
      <c r="I141" s="43">
        <v>21.17</v>
      </c>
      <c r="J141" s="43">
        <v>112.4</v>
      </c>
      <c r="K141" s="44"/>
      <c r="L141" s="43">
        <v>3.14</v>
      </c>
    </row>
    <row r="142" spans="1:12" ht="15" x14ac:dyDescent="0.25">
      <c r="A142" s="23"/>
      <c r="B142" s="15"/>
      <c r="C142" s="11"/>
      <c r="D142" s="7" t="s">
        <v>60</v>
      </c>
      <c r="E142" s="42" t="s">
        <v>71</v>
      </c>
      <c r="F142" s="43">
        <v>50</v>
      </c>
      <c r="G142" s="43">
        <v>2.8</v>
      </c>
      <c r="H142" s="43">
        <v>4.8</v>
      </c>
      <c r="I142" s="43">
        <v>55.5</v>
      </c>
      <c r="J142" s="43">
        <v>176.43</v>
      </c>
      <c r="K142" s="44"/>
      <c r="L142" s="43">
        <v>15.6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SUM(F139:F144)</f>
        <v>550</v>
      </c>
      <c r="G145" s="19">
        <f>SUM(G139:G144)</f>
        <v>12.75</v>
      </c>
      <c r="H145" s="19">
        <f>SUM(H139:H144)</f>
        <v>10.64</v>
      </c>
      <c r="I145" s="19">
        <f>SUM(I139:I144)</f>
        <v>121.17</v>
      </c>
      <c r="J145" s="19">
        <f>SUM(J139:J144)</f>
        <v>532.82999999999993</v>
      </c>
      <c r="K145" s="25"/>
      <c r="L145" s="19">
        <f>SUM(L139:L144)</f>
        <v>47.61</v>
      </c>
    </row>
    <row r="146" spans="1:12" ht="15" x14ac:dyDescent="0.25">
      <c r="A146" s="26">
        <f>A139</f>
        <v>2</v>
      </c>
      <c r="B146" s="13">
        <f>B139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6">SUM(G146:G154)</f>
        <v>0</v>
      </c>
      <c r="H155" s="19">
        <f t="shared" si="66"/>
        <v>0</v>
      </c>
      <c r="I155" s="19">
        <f t="shared" si="66"/>
        <v>0</v>
      </c>
      <c r="J155" s="19">
        <f t="shared" si="66"/>
        <v>0</v>
      </c>
      <c r="K155" s="25"/>
      <c r="L155" s="19">
        <f t="shared" ref="L155" si="67">SUM(L146:L154)</f>
        <v>0</v>
      </c>
    </row>
    <row r="156" spans="1:12" ht="15.75" thickBot="1" x14ac:dyDescent="0.25">
      <c r="A156" s="29">
        <f>A139</f>
        <v>2</v>
      </c>
      <c r="B156" s="30">
        <f>B139</f>
        <v>3</v>
      </c>
      <c r="C156" s="54" t="s">
        <v>4</v>
      </c>
      <c r="D156" s="55"/>
      <c r="E156" s="31"/>
      <c r="F156" s="32">
        <f>F145+F155</f>
        <v>550</v>
      </c>
      <c r="G156" s="32">
        <f t="shared" ref="G156" si="68">G145+G155</f>
        <v>12.75</v>
      </c>
      <c r="H156" s="32">
        <f t="shared" ref="H156" si="69">H145+H155</f>
        <v>10.64</v>
      </c>
      <c r="I156" s="32">
        <f t="shared" ref="I156" si="70">I145+I155</f>
        <v>121.17</v>
      </c>
      <c r="J156" s="32">
        <f t="shared" ref="J156:L156" si="71">J145+J155</f>
        <v>532.82999999999993</v>
      </c>
      <c r="K156" s="32"/>
      <c r="L156" s="32">
        <f t="shared" si="71"/>
        <v>47.61</v>
      </c>
    </row>
    <row r="157" spans="1:12" ht="15.75" thickBot="1" x14ac:dyDescent="0.3">
      <c r="A157" s="20">
        <v>2</v>
      </c>
      <c r="B157" s="21">
        <v>4</v>
      </c>
      <c r="C157" s="22" t="s">
        <v>20</v>
      </c>
      <c r="D157" s="5" t="s">
        <v>21</v>
      </c>
      <c r="E157" s="39" t="s">
        <v>61</v>
      </c>
      <c r="F157" s="40">
        <v>100</v>
      </c>
      <c r="G157" s="40">
        <v>8.9</v>
      </c>
      <c r="H157" s="40">
        <v>4.4000000000000004</v>
      </c>
      <c r="I157" s="40">
        <v>4.7</v>
      </c>
      <c r="J157" s="40">
        <v>94</v>
      </c>
      <c r="K157" s="41">
        <v>374</v>
      </c>
      <c r="L157" s="40">
        <v>31.09</v>
      </c>
    </row>
    <row r="158" spans="1:12" ht="15" x14ac:dyDescent="0.25">
      <c r="A158" s="23"/>
      <c r="B158" s="15"/>
      <c r="C158" s="11"/>
      <c r="D158" s="5" t="s">
        <v>21</v>
      </c>
      <c r="E158" s="42" t="s">
        <v>41</v>
      </c>
      <c r="F158" s="43">
        <v>200</v>
      </c>
      <c r="G158" s="43">
        <v>4.0999999999999996</v>
      </c>
      <c r="H158" s="43">
        <v>6.3</v>
      </c>
      <c r="I158" s="43">
        <v>26.7</v>
      </c>
      <c r="J158" s="43">
        <v>187</v>
      </c>
      <c r="K158" s="44">
        <v>520</v>
      </c>
      <c r="L158" s="43">
        <v>12.87</v>
      </c>
    </row>
    <row r="159" spans="1:12" ht="15" x14ac:dyDescent="0.25">
      <c r="A159" s="23"/>
      <c r="B159" s="15"/>
      <c r="C159" s="11"/>
      <c r="D159" s="7" t="s">
        <v>22</v>
      </c>
      <c r="E159" s="42" t="s">
        <v>42</v>
      </c>
      <c r="F159" s="43">
        <v>200</v>
      </c>
      <c r="G159" s="43">
        <v>0.5</v>
      </c>
      <c r="H159" s="43">
        <v>0.1</v>
      </c>
      <c r="I159" s="43">
        <v>30.9</v>
      </c>
      <c r="J159" s="43">
        <v>123</v>
      </c>
      <c r="K159" s="44">
        <v>639</v>
      </c>
      <c r="L159" s="43">
        <v>6.64</v>
      </c>
    </row>
    <row r="160" spans="1:12" ht="15" x14ac:dyDescent="0.25">
      <c r="A160" s="23"/>
      <c r="B160" s="15"/>
      <c r="C160" s="11"/>
      <c r="D160" s="7" t="s">
        <v>23</v>
      </c>
      <c r="E160" s="42" t="s">
        <v>23</v>
      </c>
      <c r="F160" s="43">
        <v>50</v>
      </c>
      <c r="G160" s="43">
        <v>4.3499999999999996</v>
      </c>
      <c r="H160" s="43">
        <v>0.54</v>
      </c>
      <c r="I160" s="43">
        <v>21.17</v>
      </c>
      <c r="J160" s="43">
        <v>112.4</v>
      </c>
      <c r="K160" s="44"/>
      <c r="L160" s="43">
        <v>3.14</v>
      </c>
    </row>
    <row r="161" spans="1:12" ht="15" x14ac:dyDescent="0.25">
      <c r="A161" s="23"/>
      <c r="B161" s="15"/>
      <c r="C161" s="11"/>
      <c r="D161" s="7" t="s">
        <v>26</v>
      </c>
      <c r="E161" s="42" t="s">
        <v>65</v>
      </c>
      <c r="F161" s="43">
        <v>60</v>
      </c>
      <c r="G161" s="43">
        <v>0.48</v>
      </c>
      <c r="H161" s="43">
        <v>0.06</v>
      </c>
      <c r="I161" s="43">
        <v>1.68</v>
      </c>
      <c r="J161" s="43">
        <v>9</v>
      </c>
      <c r="K161" s="44"/>
      <c r="L161" s="43">
        <v>12.06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610</v>
      </c>
      <c r="G164" s="19">
        <f t="shared" ref="G164:J164" si="72">SUM(G157:G163)</f>
        <v>18.330000000000002</v>
      </c>
      <c r="H164" s="19">
        <f t="shared" si="72"/>
        <v>11.4</v>
      </c>
      <c r="I164" s="19">
        <f t="shared" si="72"/>
        <v>85.15</v>
      </c>
      <c r="J164" s="19">
        <f t="shared" si="72"/>
        <v>525.4</v>
      </c>
      <c r="K164" s="25"/>
      <c r="L164" s="19">
        <f t="shared" ref="L164" si="73">SUM(L157:L163)</f>
        <v>65.8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 t="s">
        <v>40</v>
      </c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4">SUM(G165:G173)</f>
        <v>0</v>
      </c>
      <c r="H174" s="19">
        <f t="shared" si="74"/>
        <v>0</v>
      </c>
      <c r="I174" s="19">
        <f t="shared" si="74"/>
        <v>0</v>
      </c>
      <c r="J174" s="19">
        <f t="shared" si="74"/>
        <v>0</v>
      </c>
      <c r="K174" s="25"/>
      <c r="L174" s="19">
        <f t="shared" ref="L174" si="75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54" t="s">
        <v>4</v>
      </c>
      <c r="D175" s="55"/>
      <c r="E175" s="31"/>
      <c r="F175" s="32">
        <f>F164+F174</f>
        <v>610</v>
      </c>
      <c r="G175" s="32">
        <f t="shared" ref="G175" si="76">G164+G174</f>
        <v>18.330000000000002</v>
      </c>
      <c r="H175" s="32">
        <f t="shared" ref="H175" si="77">H164+H174</f>
        <v>11.4</v>
      </c>
      <c r="I175" s="32">
        <f t="shared" ref="I175" si="78">I164+I174</f>
        <v>85.15</v>
      </c>
      <c r="J175" s="32">
        <f t="shared" ref="J175:L175" si="79">J164+J174</f>
        <v>525.4</v>
      </c>
      <c r="K175" s="32"/>
      <c r="L175" s="32">
        <f t="shared" si="79"/>
        <v>65.8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62</v>
      </c>
      <c r="F176" s="40">
        <v>200</v>
      </c>
      <c r="G176" s="40">
        <v>20.6</v>
      </c>
      <c r="H176" s="40">
        <v>15.1</v>
      </c>
      <c r="I176" s="40">
        <v>16.7</v>
      </c>
      <c r="J176" s="40">
        <v>291</v>
      </c>
      <c r="K176" s="41">
        <v>302</v>
      </c>
      <c r="L176" s="40">
        <v>41.93</v>
      </c>
    </row>
    <row r="177" spans="1:12" ht="15" x14ac:dyDescent="0.25">
      <c r="A177" s="23"/>
      <c r="B177" s="15"/>
      <c r="C177" s="11"/>
      <c r="D177" s="7" t="s">
        <v>22</v>
      </c>
      <c r="E177" s="42" t="s">
        <v>63</v>
      </c>
      <c r="F177" s="43">
        <v>200</v>
      </c>
      <c r="G177" s="43">
        <v>0.2</v>
      </c>
      <c r="H177" s="43">
        <v>0.1</v>
      </c>
      <c r="I177" s="43">
        <v>17.2</v>
      </c>
      <c r="J177" s="43">
        <v>70</v>
      </c>
      <c r="K177" s="44">
        <v>631</v>
      </c>
      <c r="L177" s="43">
        <v>11.71</v>
      </c>
    </row>
    <row r="178" spans="1:12" ht="15" x14ac:dyDescent="0.25">
      <c r="A178" s="23"/>
      <c r="B178" s="15"/>
      <c r="C178" s="11"/>
      <c r="D178" s="7" t="s">
        <v>23</v>
      </c>
      <c r="E178" s="42" t="s">
        <v>23</v>
      </c>
      <c r="F178" s="43">
        <v>50</v>
      </c>
      <c r="G178" s="43">
        <v>4.3499999999999996</v>
      </c>
      <c r="H178" s="43">
        <v>0.54</v>
      </c>
      <c r="I178" s="43">
        <v>21.17</v>
      </c>
      <c r="J178" s="43">
        <v>112.4</v>
      </c>
      <c r="K178" s="44"/>
      <c r="L178" s="43">
        <v>3.14</v>
      </c>
    </row>
    <row r="179" spans="1:12" ht="15" x14ac:dyDescent="0.25">
      <c r="A179" s="23"/>
      <c r="B179" s="15"/>
      <c r="C179" s="11"/>
      <c r="D179" s="7" t="s">
        <v>60</v>
      </c>
      <c r="E179" s="42" t="s">
        <v>64</v>
      </c>
      <c r="F179" s="43">
        <v>70</v>
      </c>
      <c r="G179" s="43">
        <v>8.9</v>
      </c>
      <c r="H179" s="43">
        <v>3</v>
      </c>
      <c r="I179" s="43">
        <v>30.5</v>
      </c>
      <c r="J179" s="43">
        <v>189</v>
      </c>
      <c r="K179" s="44">
        <v>440</v>
      </c>
      <c r="L179" s="43">
        <v>20.72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SUM(F176:F181)</f>
        <v>520</v>
      </c>
      <c r="G182" s="19">
        <f>SUM(G176:G181)</f>
        <v>34.049999999999997</v>
      </c>
      <c r="H182" s="19">
        <f>SUM(H176:H181)</f>
        <v>18.739999999999998</v>
      </c>
      <c r="I182" s="19">
        <f>SUM(I176:I181)</f>
        <v>85.57</v>
      </c>
      <c r="J182" s="19">
        <f>SUM(J176:J181)</f>
        <v>662.4</v>
      </c>
      <c r="K182" s="25"/>
      <c r="L182" s="19">
        <f>SUM(L176:L181)</f>
        <v>77.5</v>
      </c>
    </row>
    <row r="183" spans="1:12" ht="15" x14ac:dyDescent="0.25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0">SUM(G183:G191)</f>
        <v>0</v>
      </c>
      <c r="H192" s="19">
        <f t="shared" si="80"/>
        <v>0</v>
      </c>
      <c r="I192" s="19">
        <f t="shared" si="80"/>
        <v>0</v>
      </c>
      <c r="J192" s="19">
        <f t="shared" si="80"/>
        <v>0</v>
      </c>
      <c r="K192" s="25"/>
      <c r="L192" s="19">
        <f t="shared" ref="L192" si="81">SUM(L183:L191)</f>
        <v>0</v>
      </c>
    </row>
    <row r="193" spans="1:12" ht="15.75" thickBot="1" x14ac:dyDescent="0.25">
      <c r="A193" s="29">
        <f>A176</f>
        <v>2</v>
      </c>
      <c r="B193" s="30">
        <f>B176</f>
        <v>5</v>
      </c>
      <c r="C193" s="54" t="s">
        <v>4</v>
      </c>
      <c r="D193" s="55"/>
      <c r="E193" s="31"/>
      <c r="F193" s="32">
        <f>F182+F192</f>
        <v>520</v>
      </c>
      <c r="G193" s="32">
        <f t="shared" ref="G193" si="82">G182+G192</f>
        <v>34.049999999999997</v>
      </c>
      <c r="H193" s="32">
        <f t="shared" ref="H193" si="83">H182+H192</f>
        <v>18.739999999999998</v>
      </c>
      <c r="I193" s="32">
        <f t="shared" ref="I193" si="84">I182+I192</f>
        <v>85.57</v>
      </c>
      <c r="J193" s="32">
        <f t="shared" ref="J193:L193" si="85">J182+J192</f>
        <v>662.4</v>
      </c>
      <c r="K193" s="32"/>
      <c r="L193" s="32">
        <f t="shared" si="85"/>
        <v>77.5</v>
      </c>
    </row>
    <row r="194" spans="1:12" ht="13.5" thickBot="1" x14ac:dyDescent="0.25">
      <c r="A194" s="27"/>
      <c r="B194" s="28"/>
      <c r="C194" s="56" t="s">
        <v>5</v>
      </c>
      <c r="D194" s="56"/>
      <c r="E194" s="56"/>
      <c r="F194" s="34">
        <f>(F24+F44+F62+F82+F100+F119+F138+F156+F175+F193)/(IF(F24=0,0,1)+IF(F44=0,0,1)+IF(F62=0,0,1)+IF(F82=0,0,1)+IF(F100=0,0,1)+IF(F119=0,0,1)+IF(F138=0,0,1)+IF(F156=0,0,1)+IF(F175=0,0,1)+IF(F193=0,0,1))</f>
        <v>556.6</v>
      </c>
      <c r="G194" s="34">
        <f>(G24+G44+G62+G82+G100+G119+G138+G156+G175+G193)/(IF(G24=0,0,1)+IF(G44=0,0,1)+IF(G62=0,0,1)+IF(G82=0,0,1)+IF(G100=0,0,1)+IF(G119=0,0,1)+IF(G138=0,0,1)+IF(G156=0,0,1)+IF(G175=0,0,1)+IF(G193=0,0,1))</f>
        <v>22.232999999999997</v>
      </c>
      <c r="H194" s="34">
        <f>(H24+H44+H62+H82+H100+H119+H138+H156+H175+H193)/(IF(H24=0,0,1)+IF(H44=0,0,1)+IF(H62=0,0,1)+IF(H82=0,0,1)+IF(H100=0,0,1)+IF(H119=0,0,1)+IF(H138=0,0,1)+IF(H156=0,0,1)+IF(H175=0,0,1)+IF(H193=0,0,1))</f>
        <v>18.145000000000003</v>
      </c>
      <c r="I194" s="34">
        <f>(I24+I44+I62+I82+I100+I119+I138+I156+I175+I193)/(IF(I24=0,0,1)+IF(I44=0,0,1)+IF(I62=0,0,1)+IF(I82=0,0,1)+IF(I100=0,0,1)+IF(I119=0,0,1)+IF(I138=0,0,1)+IF(I156=0,0,1)+IF(I175=0,0,1)+IF(I193=0,0,1))</f>
        <v>86.655000000000001</v>
      </c>
      <c r="J194" s="34">
        <f>(J24+J44+J62+J82+J100+J119+J138+J156+J175+J193)/(IF(J24=0,0,1)+IF(J44=0,0,1)+IF(J62=0,0,1)+IF(J82=0,0,1)+IF(J100=0,0,1)+IF(J119=0,0,1)+IF(J138=0,0,1)+IF(J156=0,0,1)+IF(J175=0,0,1)+IF(J193=0,0,1))</f>
        <v>589.21299999999997</v>
      </c>
      <c r="K194" s="34"/>
      <c r="L194" s="34">
        <f>(L24+L44+L62+L82+L100+L119+L138+L156+L175+L193)/(IF(L24=0,0,1)+IF(L44=0,0,1)+IF(L62=0,0,1)+IF(L82=0,0,1)+IF(L100=0,0,1)+IF(L119=0,0,1)+IF(L138=0,0,1)+IF(L156=0,0,1)+IF(L175=0,0,1)+IF(L193=0,0,1))</f>
        <v>82.559999999999988</v>
      </c>
    </row>
  </sheetData>
  <mergeCells count="14">
    <mergeCell ref="C1:E1"/>
    <mergeCell ref="H1:K1"/>
    <mergeCell ref="H2:K2"/>
    <mergeCell ref="C44:D44"/>
    <mergeCell ref="C62:D62"/>
    <mergeCell ref="C82:D82"/>
    <mergeCell ref="C100:D100"/>
    <mergeCell ref="C24:D24"/>
    <mergeCell ref="C194:E194"/>
    <mergeCell ref="C193:D193"/>
    <mergeCell ref="C119:D119"/>
    <mergeCell ref="C138:D138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2025-04-15T04:19:42Z</dcterms:modified>
</cp:coreProperties>
</file>